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<sst xmlns="http://schemas.openxmlformats.org/spreadsheetml/2006/main" count="220" uniqueCount="219">
  <si>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</si>
  <si>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</si>
  <si>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</si>
  <si>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</si>
  <si>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</si>
  <si>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</si>
  <si>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</si>
  <si>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</si>
  <si>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</si>
  <si>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</si>
  <si>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</si>
  <si>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</si>
  <si>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</si>
  <si>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</si>
  <si>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</si>
  <si>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</si>
  <si>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</si>
  <si>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</si>
  <si>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</si>
  <si>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</si>
  <si>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</si>
  <si>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</si>
  <si>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</si>
  <si>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</si>
  <si>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</si>
  <si>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</si>
  <si>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</si>
  <si>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</si>
  <si>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</si>
  <si>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</si>
  <si>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</si>
  <si>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</si>
  <si>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</si>
  <si>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</si>
  <si>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</si>
  <si>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</si>
  <si>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</si>
  <si>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</si>
  <si>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</si>
  <si>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</si>
  <si>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</si>
  <si>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</si>
  <si>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</si>
  <si>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</si>
  <si>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</si>
  <si>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</si>
  <si>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</si>
  <si>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</si>
  <si>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</si>
  <si>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</si>
  <si>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</si>
  <si>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</si>
  <si>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</si>
  <si>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</si>
  <si>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</si>
  <si>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</si>
  <si>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</si>
  <si>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</si>
  <si>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</si>
  <si>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</si>
  <si>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</si>
  <si>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</si>
  <si>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</si>
  <si>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</si>
  <si>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</si>
  <si>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</si>
  <si>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</si>
  <si>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</si>
  <si>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</si>
  <si>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</si>
  <si>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</si>
  <si>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</si>
  <si>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</si>
  <si>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</si>
  <si>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</si>
  <si>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</si>
  <si>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</si>
  <si>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</si>
  <si>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</si>
  <si>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</si>
  <si>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</si>
  <si>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</si>
  <si>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</si>
  <si>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</si>
  <si>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</si>
  <si>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</si>
  <si>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</si>
  <si>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</si>
  <si>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</si>
  <si>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</si>
  <si>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</si>
  <si>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</si>
  <si>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</si>
  <si>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</si>
  <si>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</si>
  <si>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</si>
  <si>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</si>
  <si>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</si>
  <si>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</si>
  <si>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</si>
  <si>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</si>
  <si>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</si>
  <si>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</si>
  <si>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</si>
  <si>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</si>
  <si>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</si>
  <si>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</si>
  <si>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</si>
  <si>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</si>
  <si>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</si>
  <si>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</si>
  <si>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</si>
  <si>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</si>
  <si>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</si>
  <si>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</si>
  <si>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</si>
  <si>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</si>
  <si>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</si>
  <si>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</si>
  <si>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</si>
  <si>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</si>
  <si>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</si>
  <si>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</si>
  <si>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</si>
  <si>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</si>
  <si>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</si>
  <si>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</si>
  <si>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</si>
  <si>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</si>
  <si>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</si>
  <si>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</si>
  <si>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</si>
  <si>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</si>
  <si>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</si>
  <si>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</si>
  <si>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</si>
  <si>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</si>
  <si>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</si>
  <si>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</si>
  <si>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</si>
  <si>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</si>
  <si>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</si>
  <si>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</si>
  <si>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</si>
  <si>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</si>
  <si>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</si>
  <si>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</si>
  <si>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</si>
  <si>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</si>
  <si>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</si>
  <si>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</si>
  <si>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</si>
  <si>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</si>
  <si>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</si>
  <si>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</si>
  <si>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</si>
  <si>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</si>
  <si>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</si>
  <si>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</si>
  <si>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</si>
  <si>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</si>
  <si>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</si>
  <si>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</si>
  <si>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</si>
  <si>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</si>
  <si>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</si>
  <si>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</si>
  <si>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</si>
  <si>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</si>
  <si>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</si>
  <si>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</si>
  <si>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</si>
  <si>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</si>
  <si>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</si>
  <si>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</si>
  <si>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</si>
  <si>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</si>
  <si>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</si>
  <si>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</si>
  <si>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</si>
  <si>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</si>
  <si>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</si>
  <si>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</si>
  <si>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</si>
  <si>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</si>
  <si>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</si>
  <si>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</si>
  <si>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</si>
  <si>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</si>
  <si>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</si>
  <si>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</si>
  <si>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</si>
  <si>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</si>
  <si>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</si>
  <si>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</si>
  <si>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</si>
  <si>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</si>
  <si>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</si>
  <si>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</si>
  <si>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</si>
  <si>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</si>
  <si>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</si>
  <si>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</si>
  <si>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</si>
  <si>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</si>
  <si>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</si>
  <si>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</si>
  <si>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</si>
  <si>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</si>
  <si>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</si>
  <si>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</si>
  <si>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</si>
  <si>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</si>
  <si>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</si>
  <si>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</si>
  <si>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</si>
  <si>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</si>
  <si>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INVEST BANK</t>
  </si>
  <si>
    <t>البنك الاستثماري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</si>
</sst>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111014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1.2</v>
      </c>
      <c r="F6" s="13">
        <v>1.18</v>
      </c>
      <c r="G6" s="13">
        <v>1.34</v>
      </c>
      <c r="H6" s="13">
        <v>1.61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4724842.25</v>
      </c>
      <c r="F7" s="15">
        <v>4220509.22</v>
      </c>
      <c r="G7" s="15">
        <v>17281268.809999999</v>
      </c>
      <c r="H7" s="15">
        <v>20918651.149999999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4083924</v>
      </c>
      <c r="F8" s="15">
        <v>3362202</v>
      </c>
      <c r="G8" s="15">
        <v>9905384</v>
      </c>
      <c r="H8" s="15">
        <v>11854503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1296</v>
      </c>
      <c r="F9" s="15">
        <v>1754</v>
      </c>
      <c r="G9" s="15">
        <v>1475</v>
      </c>
      <c r="H9" s="15">
        <v>1968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85250000</v>
      </c>
      <c r="H10" s="15">
        <v>77500000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120000000</v>
      </c>
      <c r="F11" s="15">
        <v>118000000</v>
      </c>
      <c r="G11" s="15">
        <v>114235000</v>
      </c>
      <c r="H11" s="15">
        <v>124775000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72605317</v>
      </c>
      <c r="F16" s="24">
        <v>47545437</v>
      </c>
      <c r="G16" s="24">
        <v>39366571</v>
      </c>
      <c r="H16" s="24">
        <v>40739981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65510489</v>
      </c>
      <c r="F17" s="27">
        <v>70630082</v>
      </c>
      <c r="G17" s="27">
        <v>79108582</v>
      </c>
      <c r="H17" s="27">
        <v>52851813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1418000</v>
      </c>
      <c r="F18" s="27">
        <v>230778</v>
      </c>
      <c r="G18" s="27">
        <v>3942065</v>
      </c>
      <c r="H18" s="27">
        <v>5442234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7399431</v>
      </c>
      <c r="F19" s="27">
        <v>9589936</v>
      </c>
      <c r="G19" s="27">
        <v>11778182</v>
      </c>
      <c r="H19" s="27">
        <v>0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10406392</v>
      </c>
      <c r="F20" s="27">
        <v>12174711</v>
      </c>
      <c r="G20" s="27">
        <v>13406061</v>
      </c>
      <c r="H20" s="27">
        <v>183871301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127803961</v>
      </c>
      <c r="F21" s="27">
        <v>105394480</v>
      </c>
      <c r="G21" s="27">
        <v>143208743</v>
      </c>
      <c r="H21" s="27">
        <v>0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430882813</v>
      </c>
      <c r="F23" s="27">
        <v>404311268</v>
      </c>
      <c r="G23" s="27">
        <v>350008522</v>
      </c>
      <c r="H23" s="27">
        <v>350274314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29841894</v>
      </c>
      <c r="F24" s="27">
        <v>33894449</v>
      </c>
      <c r="G24" s="27">
        <v>31315775</v>
      </c>
      <c r="H24" s="27">
        <v>20590439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8181992</v>
      </c>
      <c r="F25" s="27">
        <v>7792557</v>
      </c>
      <c r="G25" s="27">
        <v>5253182</v>
      </c>
      <c r="H25" s="27">
        <v>2951175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22135540</v>
      </c>
      <c r="F26" s="27">
        <v>21488869</v>
      </c>
      <c r="G26" s="27">
        <v>26387692</v>
      </c>
      <c r="H26" s="27">
        <v>25064445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4415557</v>
      </c>
      <c r="F27" s="27">
        <v>4552123</v>
      </c>
      <c r="G27" s="27">
        <v>2131456</v>
      </c>
      <c r="H27" s="27">
        <v>2016169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36345554</v>
      </c>
      <c r="F28" s="27">
        <v>32596411</v>
      </c>
      <c r="G28" s="27">
        <v>22434100</v>
      </c>
      <c r="H28" s="27">
        <v>16956450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778923054</v>
      </c>
      <c r="F29" s="29">
        <v>708514095</v>
      </c>
      <c r="G29" s="29">
        <v>691771974</v>
      </c>
      <c r="H29" s="29">
        <v>677216707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517866177</v>
      </c>
      <c r="F34" s="24">
        <v>458081546</v>
      </c>
      <c r="G34" s="24">
        <v>469626566</v>
      </c>
      <c r="H34" s="24">
        <v>449295873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46650847</v>
      </c>
      <c r="F35" s="32">
        <v>11044231</v>
      </c>
      <c r="G35" s="32">
        <v>18270292</v>
      </c>
      <c r="H35" s="32">
        <v>54614460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44075189</v>
      </c>
      <c r="F36" s="27">
        <v>56336663</v>
      </c>
      <c r="G36" s="27">
        <v>53517975</v>
      </c>
      <c r="H36" s="27">
        <v>38326358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15663001</v>
      </c>
      <c r="F37" s="27">
        <v>33822859</v>
      </c>
      <c r="G37" s="27">
        <v>3623862</v>
      </c>
      <c r="H37" s="27">
        <v>7557644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818193</v>
      </c>
      <c r="F38" s="27">
        <v>616660</v>
      </c>
      <c r="G38" s="27">
        <v>925740</v>
      </c>
      <c r="H38" s="27">
        <v>1556035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14321497</v>
      </c>
      <c r="F39" s="27">
        <v>13379119</v>
      </c>
      <c r="G39" s="27">
        <v>13910073</v>
      </c>
      <c r="H39" s="27">
        <v>18271150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639394904</v>
      </c>
      <c r="F40" s="29">
        <v>573281078</v>
      </c>
      <c r="G40" s="29">
        <v>559874508</v>
      </c>
      <c r="H40" s="29">
        <v>569621520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77500000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85250000</v>
      </c>
      <c r="H45" s="27">
        <v>77500000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85250000</v>
      </c>
      <c r="H46" s="27">
        <v>77500000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17682152</v>
      </c>
      <c r="F47" s="27">
        <v>16055800</v>
      </c>
      <c r="G47" s="27">
        <v>14710442</v>
      </c>
      <c r="H47" s="27">
        <v>13331959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/>
      <c r="G48" s="27"/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4230548</v>
      </c>
      <c r="F49" s="27">
        <v>3805907</v>
      </c>
      <c r="G49" s="27">
        <v>17297340</v>
      </c>
      <c r="H49" s="27">
        <v>3211949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7000000</v>
      </c>
      <c r="F53" s="27">
        <v>8000000</v>
      </c>
      <c r="G53" s="27">
        <v>8000000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1086382</v>
      </c>
      <c r="F56" s="27">
        <v>330893</v>
      </c>
      <c r="G56" s="27">
        <v>1035208</v>
      </c>
      <c r="H56" s="27">
        <v>3630749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8754630</v>
      </c>
      <c r="F57" s="27">
        <v>6315943</v>
      </c>
      <c r="G57" s="27">
        <v>5129048</v>
      </c>
      <c r="H57" s="27">
        <v>9746611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138753712</v>
      </c>
      <c r="F58" s="27">
        <v>134508543</v>
      </c>
      <c r="G58" s="27">
        <v>131422038</v>
      </c>
      <c r="H58" s="27">
        <v>107421268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774438</v>
      </c>
      <c r="F59" s="48">
        <v>724474</v>
      </c>
      <c r="G59" s="48">
        <v>475428</v>
      </c>
      <c r="H59" s="48">
        <v>173919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778923054</v>
      </c>
      <c r="F60" s="29">
        <v>708514095</v>
      </c>
      <c r="G60" s="29">
        <v>691771974</v>
      </c>
      <c r="H60" s="29">
        <v>677216707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48184866</v>
      </c>
      <c r="F64" s="24">
        <v>45587043</v>
      </c>
      <c r="G64" s="24">
        <v>41458023</v>
      </c>
      <c r="H64" s="24">
        <v>39910967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24521847</v>
      </c>
      <c r="F65" s="27">
        <v>19212605</v>
      </c>
      <c r="G65" s="27">
        <v>16728896</v>
      </c>
      <c r="H65" s="27">
        <v>16735178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23663019</v>
      </c>
      <c r="F66" s="27">
        <v>26374438</v>
      </c>
      <c r="G66" s="27">
        <v>24729127</v>
      </c>
      <c r="H66" s="27">
        <v>23175789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5599902</v>
      </c>
      <c r="F67" s="27">
        <v>4922370</v>
      </c>
      <c r="G67" s="27">
        <v>4309221</v>
      </c>
      <c r="H67" s="27">
        <v>6450226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29262921</v>
      </c>
      <c r="F68" s="27">
        <v>31296808</v>
      </c>
      <c r="G68" s="27">
        <v>29038348</v>
      </c>
      <c r="H68" s="27">
        <v>29626015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1347223</v>
      </c>
      <c r="F69" s="27">
        <v>709106</v>
      </c>
      <c r="G69" s="27">
        <v>2952423</v>
      </c>
      <c r="H69" s="27">
        <v>193625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1688062</v>
      </c>
      <c r="F70" s="27">
        <v>3144390</v>
      </c>
      <c r="G70" s="27">
        <v>3201430</v>
      </c>
      <c r="H70" s="27">
        <v>2587225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2128048</v>
      </c>
      <c r="F71" s="27">
        <v>6994834</v>
      </c>
      <c r="G71" s="27">
        <v>1300090</v>
      </c>
      <c r="H71" s="27">
        <v>2482505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34426254</v>
      </c>
      <c r="F72" s="27">
        <v>42145138</v>
      </c>
      <c r="G72" s="27">
        <v>36492291</v>
      </c>
      <c r="H72" s="27">
        <v>34889370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9406529</v>
      </c>
      <c r="F73" s="27">
        <v>8843199</v>
      </c>
      <c r="G73" s="27">
        <v>7100213</v>
      </c>
      <c r="H73" s="27">
        <v>5913834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2026318</v>
      </c>
      <c r="F74" s="27">
        <v>1942118</v>
      </c>
      <c r="G74" s="27">
        <v>1570810</v>
      </c>
      <c r="H74" s="27">
        <v>1138335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5885676</v>
      </c>
      <c r="F75" s="27">
        <v>4756331</v>
      </c>
      <c r="G75" s="27">
        <v>4339427</v>
      </c>
      <c r="H75" s="27">
        <v>4900456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294478</v>
      </c>
      <c r="F76" s="61">
        <v>2943308</v>
      </c>
      <c r="G76" s="61">
        <v>11168207</v>
      </c>
      <c r="H76" s="61">
        <v>6708420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549728</v>
      </c>
      <c r="F77" s="27">
        <v>10071217</v>
      </c>
      <c r="G77" s="27">
        <v>-1388000</v>
      </c>
      <c r="H77" s="27">
        <v>152554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18162729</v>
      </c>
      <c r="F79" s="27">
        <v>28556173</v>
      </c>
      <c r="G79" s="27">
        <v>22790657</v>
      </c>
      <c r="H79" s="27">
        <v>18813599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16263525</v>
      </c>
      <c r="F80" s="27">
        <v>13588965</v>
      </c>
      <c r="G80" s="27">
        <v>13701634</v>
      </c>
      <c r="H80" s="27">
        <v>16075771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4332850</v>
      </c>
      <c r="F81" s="27">
        <v>2336594</v>
      </c>
      <c r="G81" s="27">
        <v>4054414</v>
      </c>
      <c r="H81" s="27">
        <v>4982124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151536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0</v>
      </c>
      <c r="F84" s="27">
        <v>0</v>
      </c>
      <c r="G84" s="27">
        <v>51667</v>
      </c>
      <c r="H84" s="27">
        <v>55000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11930675</v>
      </c>
      <c r="F85" s="27">
        <v>11252371</v>
      </c>
      <c r="G85" s="27">
        <v>9595553</v>
      </c>
      <c r="H85" s="27">
        <v>10887111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49964</v>
      </c>
      <c r="F86" s="27">
        <v>33981</v>
      </c>
      <c r="G86" s="27">
        <v>1509</v>
      </c>
      <c r="H86" s="27">
        <v>-6081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11880711</v>
      </c>
      <c r="F87" s="29">
        <v>11218390</v>
      </c>
      <c r="G87" s="29">
        <v>9594044</v>
      </c>
      <c r="H87" s="29">
        <v>10893192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89209817</v>
      </c>
      <c r="F91" s="60">
        <v>100204861</v>
      </c>
      <c r="G91" s="60">
        <v>38977334</v>
      </c>
      <c r="H91" s="60">
        <v>92871385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32332802</v>
      </c>
      <c r="F92" s="61">
        <v>-61664783</v>
      </c>
      <c r="G92" s="61">
        <v>40207373</v>
      </c>
      <c r="H92" s="61">
        <v>-60656921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-21900176</v>
      </c>
      <c r="F93" s="61">
        <v>45441595</v>
      </c>
      <c r="G93" s="61">
        <v>10384838</v>
      </c>
      <c r="H93" s="61">
        <v>4589657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-8238287</v>
      </c>
      <c r="F94" s="61">
        <v>5126017</v>
      </c>
      <c r="G94" s="61">
        <v>10482792</v>
      </c>
      <c r="H94" s="61">
        <v>1940608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60803</v>
      </c>
      <c r="F95" s="61">
        <v>102127</v>
      </c>
      <c r="G95" s="61">
        <v>152524</v>
      </c>
      <c r="H95" s="61">
        <v>232605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91464959</v>
      </c>
      <c r="F96" s="62">
        <v>89209817</v>
      </c>
      <c r="G96" s="62">
        <v>100204861</v>
      </c>
      <c r="H96" s="62">
        <v>38977334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4.0839239999999997</v>
      </c>
      <c r="F100" s="10">
        <f>+F8*100/F10</f>
        <v>3.3622019999999999</v>
      </c>
      <c r="G100" s="10">
        <f>+G8*100/G10</f>
        <v>11.619218768328446</v>
      </c>
      <c r="H100" s="10">
        <f>+H8*100/H10</f>
        <v>15.296132903225807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0.11880710999999999</v>
      </c>
      <c r="F101" s="13">
        <f>+F87/F10</f>
        <v>0.1121839</v>
      </c>
      <c r="G101" s="13">
        <f>+G87/G10</f>
        <v>0.1125401055718475</v>
      </c>
      <c r="H101" s="13">
        <f>+H87/H10</f>
        <v>0.14055731612903224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7.0000000000000007E-2</v>
      </c>
      <c r="F102" s="13">
        <f>+F53/F10</f>
        <v>0.08</v>
      </c>
      <c r="G102" s="13">
        <f>+G53/G10</f>
        <v>9.3841642228739003E-2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1.38753712</v>
      </c>
      <c r="F103" s="13">
        <f>+F58/F10</f>
        <v>1.3450854299999999</v>
      </c>
      <c r="G103" s="13">
        <f>+G58/G10</f>
        <v>1.5416074838709677</v>
      </c>
      <c r="H103" s="13">
        <f>+H58/H10</f>
        <v>1.3860808774193549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10.100405607038164</v>
      </c>
      <c r="F104" s="13">
        <f>+F11/F87</f>
        <v>10.518443377347374</v>
      </c>
      <c r="G104" s="13">
        <f>+G11/G87</f>
        <v>11.906866385019706</v>
      </c>
      <c r="H104" s="13">
        <f>+H11/H87</f>
        <v>11.454401978777204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5.833333333333333</v>
      </c>
      <c r="F105" s="13">
        <f>+F53*100/F11</f>
        <v>6.7796610169491522</v>
      </c>
      <c r="G105" s="13">
        <f>+G53*100/G11</f>
        <v>7.0031076290103735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58.919032707722629</v>
      </c>
      <c r="F106" s="13">
        <f>+F53*100/F87</f>
        <v>71.311480524388969</v>
      </c>
      <c r="G106" s="13">
        <f>+G53*100/G87</f>
        <v>83.385066818538675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0.86484172762167255</v>
      </c>
      <c r="F107" s="35">
        <f>+F11/F58</f>
        <v>0.87726769889998735</v>
      </c>
      <c r="G107" s="35">
        <f>+G11/G58</f>
        <v>0.86922255763527267</v>
      </c>
      <c r="H107" s="35">
        <f>+H11/H58</f>
        <v>1.1615483816482226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1.5316885202886805</v>
      </c>
      <c r="F109" s="39">
        <f>+F85*100/F29</f>
        <v>1.5881647350995889</v>
      </c>
      <c r="G109" s="39">
        <f>+G85*100/G29</f>
        <v>1.3870976796755863</v>
      </c>
      <c r="H109" s="39">
        <f>+H85*100/H29</f>
        <v>1.6076258732937609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8.5624455221781748</v>
      </c>
      <c r="F110" s="41">
        <f>+F87*100/F58</f>
        <v>8.3402806615784986</v>
      </c>
      <c r="G110" s="41">
        <f>+G87*100/G58</f>
        <v>7.3001789852018577</v>
      </c>
      <c r="H110" s="41">
        <f>+H87*100/H58</f>
        <v>10.140628762639443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85.001757670178108</v>
      </c>
      <c r="F111" s="41">
        <f>+F68*100/F72</f>
        <v>74.259593123173545</v>
      </c>
      <c r="G111" s="41">
        <f>+G68*100/G72</f>
        <v>79.573924257043771</v>
      </c>
      <c r="H111" s="41">
        <f>+H68*100/H72</f>
        <v>84.914158667812004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11.182823855171963</v>
      </c>
      <c r="F112" s="41">
        <f>+F64*100/F23</f>
        <v>11.275234357307104</v>
      </c>
      <c r="G112" s="41">
        <f>+G64*100/G23</f>
        <v>11.844861023126745</v>
      </c>
      <c r="H112" s="41">
        <f>+H64*100/H23</f>
        <v>11.394203173002289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34.655745583007665</v>
      </c>
      <c r="F113" s="41">
        <f>+F85*100/F72</f>
        <v>26.699096346534681</v>
      </c>
      <c r="G113" s="41">
        <f>+G85*100/G72</f>
        <v>26.294739894516351</v>
      </c>
      <c r="H113" s="41">
        <f>+H85*100/H72</f>
        <v>31.204664916563413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4.4197246214771813</v>
      </c>
      <c r="F114" s="42">
        <f>F72*100/F29</f>
        <v>5.9483838497242596</v>
      </c>
      <c r="G114" s="42">
        <f>G72*100/G29</f>
        <v>5.2751907234680777</v>
      </c>
      <c r="H114" s="42">
        <f>H72*100/H29</f>
        <v>5.1518767389180784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8.824646714326013</v>
      </c>
      <c r="F115" s="44">
        <f>+(F24+F25)*100/F23</f>
        <v>10.310621864736156</v>
      </c>
      <c r="G115" s="44">
        <f>+(G24+G25)*100/G23</f>
        <v>10.448019034233686</v>
      </c>
      <c r="H115" s="44">
        <f>+(H24+H25)*100/H23</f>
        <v>6.7209078882101529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17.912956778398293</v>
      </c>
      <c r="F117" s="10">
        <f>(F58+F59)*100/F29</f>
        <v>19.086849217869123</v>
      </c>
      <c r="G117" s="10">
        <f>(G58+G59)*100/G29</f>
        <v>19.066610235354808</v>
      </c>
      <c r="H117" s="10">
        <f>(H58+H59)*100/H29</f>
        <v>15.887851833519518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24.579190015711553</v>
      </c>
      <c r="F118" s="13">
        <f>+F58*100/(F34+F35)</f>
        <v>28.672170576548812</v>
      </c>
      <c r="G118" s="13">
        <f>+G58*100/(G34+G35)</f>
        <v>26.936438684751685</v>
      </c>
      <c r="H118" s="13">
        <f>+H58*100/(H34+H35)</f>
        <v>21.317536268898063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82.087043221601704</v>
      </c>
      <c r="F119" s="13">
        <f>+F40*100/F29</f>
        <v>80.91315078213087</v>
      </c>
      <c r="G119" s="13">
        <f>+G40*100/G29</f>
        <v>80.933389764645199</v>
      </c>
      <c r="H119" s="13">
        <f>+H40*100/H29</f>
        <v>84.11214816648048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72.474042346164779</v>
      </c>
      <c r="F120" s="35">
        <f>+(F34+F35)*100/F29</f>
        <v>66.212624464443437</v>
      </c>
      <c r="G120" s="35">
        <f>+(G34+G35)*100/G29</f>
        <v>70.528566686339914</v>
      </c>
      <c r="H120" s="35">
        <f>+(H34+H35)*100/H29</f>
        <v>74.409022664587042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55.317763518140779</v>
      </c>
      <c r="F122" s="10">
        <f>+F23*100/F29</f>
        <v>57.064675332958622</v>
      </c>
      <c r="G122" s="10">
        <f>+G23*100/G29</f>
        <v>50.595938424068045</v>
      </c>
      <c r="H122" s="10">
        <f>+H23*100/H29</f>
        <v>51.72263329882675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76.327691580829992</v>
      </c>
      <c r="F123" s="13">
        <f>+F23*100/(F34+F35)</f>
        <v>86.183980463729668</v>
      </c>
      <c r="G123" s="13">
        <f>+G23*100/(G34+G35)</f>
        <v>71.738220130124304</v>
      </c>
      <c r="H123" s="13">
        <f>+H23*100/(H34+H35)</f>
        <v>69.511238619510507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32.20219229305858</v>
      </c>
      <c r="F124" s="35">
        <f>+F58*100/F23</f>
        <v>33.268561538087035</v>
      </c>
      <c r="G124" s="35">
        <f>+G58*100/G23</f>
        <v>37.548239468295002</v>
      </c>
      <c r="H124" s="35">
        <f>+H58*100/H23</f>
        <v>30.667754872828041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0.26028132147171529</v>
      </c>
      <c r="F126" s="10">
        <f>+(F16+F17+F18+F19)/(F34+F35)</f>
        <v>0.272839906215599</v>
      </c>
      <c r="G126" s="10">
        <f>+(G16+G17+G18+G19)/(G34+G35)</f>
        <v>0.27504870711833934</v>
      </c>
      <c r="H126" s="10">
        <f>+(H16+H17+H18+H19)/(H34+H35)</f>
        <v>0.19653105228147802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50.511070149763988</v>
      </c>
      <c r="F127" s="13">
        <f>+(F16+F17+F18+F19+F20+F21+F22)*100/(F34+F35)</f>
        <v>52.345327423779572</v>
      </c>
      <c r="G127" s="13">
        <f>+(G16+G17+G18+G19+G20+G21+G22)*100/(G34+G35)</f>
        <v>59.604852794522401</v>
      </c>
      <c r="H127" s="13">
        <f>+(H16+H17+H18+H19+H20+H21+H22)*100/(H34+H35)</f>
        <v>56.141997985185192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0.26028132147171529</v>
      </c>
      <c r="F128" s="35">
        <f>+(F16+F17+F18+F19)/(F34+F35)</f>
        <v>0.272839906215599</v>
      </c>
      <c r="G128" s="35">
        <f>+(G16+G17+G18+G19)/(G34+G35)</f>
        <v>0.27504870711833934</v>
      </c>
      <c r="H128" s="35">
        <f>+(H16+H17+H18+H19)/(H34+H35)</f>
        <v>0.19653105228147802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2014-10-15T09:42:56Z</dcterms:modified>
</cp:coreProperties>
</file>